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.247\finanse\Skarbnik-Główny księgowy\KREDYT 2024\"/>
    </mc:Choice>
  </mc:AlternateContent>
  <xr:revisionPtr revIDLastSave="0" documentId="13_ncr:1_{9FFE3872-25E1-48FE-BF06-E0792F3916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ręczenia" sheetId="5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5" l="1"/>
  <c r="J6" i="5"/>
  <c r="I6" i="5"/>
  <c r="H6" i="5"/>
  <c r="G6" i="5"/>
  <c r="F6" i="5"/>
</calcChain>
</file>

<file path=xl/sharedStrings.xml><?xml version="1.0" encoding="utf-8"?>
<sst xmlns="http://schemas.openxmlformats.org/spreadsheetml/2006/main" count="14" uniqueCount="13">
  <si>
    <t>Promax Sp. z o.o.</t>
  </si>
  <si>
    <t>przemiot umowy</t>
  </si>
  <si>
    <t>BGK</t>
  </si>
  <si>
    <t>kredyt inwestycyjny</t>
  </si>
  <si>
    <t>zakres poręczenia</t>
  </si>
  <si>
    <t>należność główna, odsetki, prowizja i koszty</t>
  </si>
  <si>
    <t>pierwotna kwota poręczenia</t>
  </si>
  <si>
    <t>podmiot, któremu udzielono poręczenia</t>
  </si>
  <si>
    <t xml:space="preserve">kapitał, odsetki </t>
  </si>
  <si>
    <r>
      <t>poręczenie finansowe za zobowiązanie RTBS</t>
    </r>
    <r>
      <rPr>
        <sz val="9"/>
        <color theme="1"/>
        <rFont val="Times New Roman"/>
        <family val="1"/>
        <charset val="238"/>
      </rPr>
      <t xml:space="preserve"> (finansowanie przedsięwzięcia inwestycyjno-budowlanego)</t>
    </r>
  </si>
  <si>
    <t>czy były realizowane wypłaty z udzielonego poręczenia</t>
  </si>
  <si>
    <t>NIE</t>
  </si>
  <si>
    <t>Pytania dotyczące finansowania i zabezpieczeń - pytanie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</si>
</sst>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4" fontId="0" fillId="0" borderId="0" xfId="0" applyNumberFormat="1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/>
    <xf numFmtId="4" fontId="8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4" fontId="7" fillId="0" borderId="1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5FB43-9F81-4A86-B936-0F51402E1312}">
  <sheetPr>
    <pageSetUpPr fitToPage="1"/>
  </sheetPr>
  <dimension ref="A1:N8"/>
  <sheetViews>
    <sheetView tabSelected="1" workbookViewId="0">
      <selection activeCell="C21" sqref="C21"/>
    </sheetView>
  </sheetViews>
  <sheetFormatPr defaultRowHeight="15" x14ac:dyDescent="0.25"/>
  <cols>
    <col min="1" max="1" width="4.42578125" customWidth="1"/>
    <col min="2" max="2" width="25.85546875" customWidth="1"/>
    <col min="3" max="3" width="22.42578125" customWidth="1"/>
    <col min="4" max="4" width="26" customWidth="1"/>
    <col min="5" max="5" width="12.28515625" style="5" customWidth="1"/>
    <col min="6" max="6" width="12.85546875" style="5" customWidth="1"/>
    <col min="7" max="7" width="12.140625" style="5" customWidth="1"/>
    <col min="8" max="8" width="11.5703125" style="5" customWidth="1"/>
    <col min="9" max="9" width="11.85546875" style="5" customWidth="1"/>
    <col min="10" max="11" width="10.7109375" style="5" customWidth="1"/>
    <col min="12" max="12" width="13.85546875" customWidth="1"/>
  </cols>
  <sheetData>
    <row r="1" spans="1:14" x14ac:dyDescent="0.25">
      <c r="A1" s="13" t="s">
        <v>12</v>
      </c>
      <c r="B1" s="13"/>
      <c r="C1" s="13"/>
      <c r="D1" s="13"/>
      <c r="E1" s="13"/>
    </row>
    <row r="3" spans="1:14" s="4" customFormat="1" ht="78.75" x14ac:dyDescent="0.25">
      <c r="A3" s="7"/>
      <c r="B3" s="7" t="s">
        <v>7</v>
      </c>
      <c r="C3" s="7" t="s">
        <v>1</v>
      </c>
      <c r="D3" s="7" t="s">
        <v>4</v>
      </c>
      <c r="E3" s="8" t="s">
        <v>6</v>
      </c>
      <c r="F3" s="9">
        <v>45657</v>
      </c>
      <c r="G3" s="9">
        <v>46022</v>
      </c>
      <c r="H3" s="9">
        <v>46387</v>
      </c>
      <c r="I3" s="9">
        <v>46752</v>
      </c>
      <c r="J3" s="9">
        <v>47118</v>
      </c>
      <c r="K3" s="9">
        <v>47483</v>
      </c>
      <c r="L3" s="7" t="s">
        <v>10</v>
      </c>
      <c r="M3" s="3"/>
      <c r="N3" s="3"/>
    </row>
    <row r="4" spans="1:14" ht="15.75" x14ac:dyDescent="0.25">
      <c r="A4" s="10">
        <v>1</v>
      </c>
      <c r="B4" s="11" t="s">
        <v>2</v>
      </c>
      <c r="C4" s="16" t="s">
        <v>9</v>
      </c>
      <c r="D4" s="16" t="s">
        <v>8</v>
      </c>
      <c r="E4" s="14">
        <v>530000</v>
      </c>
      <c r="F4" s="14">
        <v>485321.29</v>
      </c>
      <c r="G4" s="14">
        <v>361830.52</v>
      </c>
      <c r="H4" s="14">
        <v>231612.65</v>
      </c>
      <c r="I4" s="14">
        <v>95114.68</v>
      </c>
      <c r="J4" s="14">
        <v>0</v>
      </c>
      <c r="K4" s="14">
        <v>0</v>
      </c>
      <c r="L4" s="12" t="s">
        <v>11</v>
      </c>
      <c r="M4" s="1"/>
      <c r="N4" s="1"/>
    </row>
    <row r="5" spans="1:14" ht="42.75" customHeight="1" x14ac:dyDescent="0.25">
      <c r="A5" s="10"/>
      <c r="B5" s="11"/>
      <c r="C5" s="16"/>
      <c r="D5" s="16"/>
      <c r="E5" s="14"/>
      <c r="F5" s="14"/>
      <c r="G5" s="14"/>
      <c r="H5" s="14"/>
      <c r="I5" s="14"/>
      <c r="J5" s="14"/>
      <c r="K5" s="14"/>
      <c r="L5" s="15"/>
      <c r="M5" s="1"/>
      <c r="N5" s="1"/>
    </row>
    <row r="6" spans="1:14" ht="15.75" x14ac:dyDescent="0.25">
      <c r="A6" s="10">
        <v>2</v>
      </c>
      <c r="B6" s="11" t="s">
        <v>0</v>
      </c>
      <c r="C6" s="16" t="s">
        <v>3</v>
      </c>
      <c r="D6" s="16" t="s">
        <v>5</v>
      </c>
      <c r="E6" s="14">
        <v>4977044.26</v>
      </c>
      <c r="F6" s="14">
        <f>2386665+594103.77</f>
        <v>2980768.77</v>
      </c>
      <c r="G6" s="14">
        <f>1983285+411428.45</f>
        <v>2394713.4500000002</v>
      </c>
      <c r="H6" s="14">
        <f>1579905+262233.66</f>
        <v>1842138.66</v>
      </c>
      <c r="I6" s="14">
        <f>1176525+146519.41</f>
        <v>1323044.4099999999</v>
      </c>
      <c r="J6" s="14">
        <f>773145+64025.8</f>
        <v>837170.8</v>
      </c>
      <c r="K6" s="14">
        <f>369765+15272.63</f>
        <v>385037.63</v>
      </c>
      <c r="L6" s="12" t="s">
        <v>11</v>
      </c>
      <c r="M6" s="1"/>
      <c r="N6" s="1"/>
    </row>
    <row r="7" spans="1:14" ht="25.5" customHeight="1" x14ac:dyDescent="0.25">
      <c r="A7" s="10"/>
      <c r="B7" s="11"/>
      <c r="C7" s="16"/>
      <c r="D7" s="16"/>
      <c r="E7" s="14"/>
      <c r="F7" s="14"/>
      <c r="G7" s="14"/>
      <c r="H7" s="14"/>
      <c r="I7" s="14"/>
      <c r="J7" s="14"/>
      <c r="K7" s="14"/>
      <c r="L7" s="15"/>
      <c r="M7" s="1"/>
      <c r="N7" s="1"/>
    </row>
    <row r="8" spans="1:14" x14ac:dyDescent="0.25">
      <c r="C8" s="2"/>
      <c r="D8" s="2"/>
      <c r="K8" s="6"/>
    </row>
  </sheetData>
  <mergeCells count="25">
    <mergeCell ref="L6:L7"/>
    <mergeCell ref="C4:C5"/>
    <mergeCell ref="C6:C7"/>
    <mergeCell ref="D4:D5"/>
    <mergeCell ref="D6:D7"/>
    <mergeCell ref="L4:L5"/>
    <mergeCell ref="E6:E7"/>
    <mergeCell ref="E4:E5"/>
    <mergeCell ref="I6:I7"/>
    <mergeCell ref="J6:J7"/>
    <mergeCell ref="K6:K7"/>
    <mergeCell ref="F4:F5"/>
    <mergeCell ref="G4:G5"/>
    <mergeCell ref="H4:H5"/>
    <mergeCell ref="I4:I5"/>
    <mergeCell ref="J4:J5"/>
    <mergeCell ref="K4:K5"/>
    <mergeCell ref="A1:E1"/>
    <mergeCell ref="F6:F7"/>
    <mergeCell ref="G6:G7"/>
    <mergeCell ref="H6:H7"/>
    <mergeCell ref="A6:A7"/>
    <mergeCell ref="B6:B7"/>
    <mergeCell ref="A4:A5"/>
    <mergeCell ref="B4:B5"/>
  </mergeCells>
  <pageMargins left="0.25" right="0.25" top="0.75" bottom="0.75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poręczenia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Furman</dc:creator>
  <cp:lastModifiedBy>Anna Furman</cp:lastModifiedBy>
  <cp:lastPrinted>2024-08-30T10:05:27Z</cp:lastPrinted>
  <dcterms:created xsi:type="dcterms:W3CDTF">2018-03-08T08:02:04Z</dcterms:created>
  <dcterms:modified xsi:type="dcterms:W3CDTF">2024-08-30T10:05:45Z</dcterms:modified>
</cp:coreProperties>
</file>